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Оклейка " sheetId="4" r:id="rId1"/>
    <sheet name="Оклейка" sheetId="3" state="hidden" r:id="rId2"/>
  </sheets>
  <definedNames>
    <definedName name="_xlnm._FilterDatabase" localSheetId="1" hidden="1">Оклейка!$A$8:$R$26</definedName>
    <definedName name="_xlnm._FilterDatabase" localSheetId="0" hidden="1">'Оклейка '!$A$1:$N$3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6" i="3"/>
  <c r="J10" i="3"/>
  <c r="J11" i="3"/>
  <c r="J12" i="3"/>
  <c r="N12" i="3" s="1"/>
  <c r="J13" i="3"/>
  <c r="J14" i="3"/>
  <c r="J15" i="3"/>
  <c r="N15" i="3" s="1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9"/>
            <color indexed="81"/>
            <rFont val="Tahoma"/>
            <family val="2"/>
            <charset val="204"/>
          </rPr>
          <t>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<sst xmlns="http://schemas.openxmlformats.org/spreadsheetml/2006/main" count="162" uniqueCount="76">
  <si>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</si>
  <si>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</si>
  <si>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</si>
  <si>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</si>
  <si>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</si>
  <si>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</si>
  <si>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</si>
  <si>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</si>
  <si>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</si>
  <si>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</si>
  <si>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</si>
  <si>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</si>
  <si>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</si>
  <si>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</si>
  <si>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</si>
  <si>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</si>
  <si>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</si>
  <si>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</si>
  <si>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</si>
  <si>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</si>
  <si>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</si>
  <si>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</si>
  <si>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</si>
  <si>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</si>
  <si>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</si>
  <si>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</si>
  <si>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</si>
  <si>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</si>
  <si>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</si>
  <si>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</si>
  <si>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</si>
  <si>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</si>
  <si>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</si>
  <si>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</si>
  <si>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</si>
  <si>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</si>
  <si>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</si>
  <si>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</si>
  <si>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</si>
  <si>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</si>
  <si>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</si>
  <si>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</si>
  <si>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</si>
  <si>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</si>
  <si>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</si>
  <si>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</si>
  <si>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</si>
  <si>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</si>
  <si>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</si>
  <si>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</si>
  <si>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</si>
  <si>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</si>
  <si>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</si>
  <si>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</si>
  <si>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</si>
  <si>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</si>
  <si>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</si>
  <si>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</si>
  <si>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</si>
  <si>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Схема движения</t>
  </si>
  <si>
    <t>Ссылка</t>
  </si>
  <si>
    <t>Формат</t>
  </si>
  <si>
    <t>Внешнее брендирование (оклейка)</t>
  </si>
  <si>
    <t>Вид ТС</t>
  </si>
  <si>
    <t>Марка ТС</t>
  </si>
  <si>
    <t>Максимальное количество ТС</t>
  </si>
  <si>
    <t>Минимальное количество ТС</t>
  </si>
  <si>
    <t>Первый месяц за 1 ТС</t>
  </si>
  <si>
    <t>Продление за 1 ТС</t>
  </si>
  <si>
    <t>Минимальный период, мес.</t>
  </si>
  <si>
    <t>Оренбург</t>
  </si>
  <si>
    <t>Количество бортов</t>
  </si>
  <si>
    <t>Левый + Правый + Задний</t>
  </si>
  <si>
    <t>Троллейбусы</t>
  </si>
  <si>
    <t>4, 12</t>
  </si>
  <si>
    <t>Тролза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</si>
</sst>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orenburg/catalog" TargetMode="External"/><Relationship Id="rId1" Type="http://schemas.openxmlformats.org/officeDocument/2006/relationships/hyperlink" Target="https://disk.yandex.ru/d/CgohjgxjeX_iK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>
      <selection activeCell="D2" sqref="D2"/>
    </sheetView>
  </sheetViews>
  <sheetFormatPr defaultRowHeight="12.75" x14ac:dyDescent="0.25"/>
  <cols>
    <col min="1" max="1" width="10.5703125" style="3" customWidth="1"/>
    <col min="2" max="2" width="21.140625" style="3" customWidth="1"/>
    <col min="3" max="3" width="11.7109375" style="3" customWidth="1"/>
    <col min="4" max="4" width="13" style="3" customWidth="1"/>
    <col min="5" max="5" width="14.7109375" style="3" customWidth="1"/>
    <col min="6" max="6" width="22.140625" style="3" customWidth="1"/>
    <col min="7" max="7" width="9.5703125" style="3" customWidth="1"/>
    <col min="8" max="8" width="17.7109375" style="3" customWidth="1"/>
    <col min="9" max="9" width="17.140625" style="3" customWidth="1"/>
    <col min="10" max="10" width="17.42578125" style="3" customWidth="1"/>
    <col min="11" max="11" width="23.28515625" style="3" customWidth="1"/>
    <col min="12" max="12" width="20.85546875" style="3" customWidth="1"/>
    <col min="13" max="13" width="14.28515625" style="3" customWidth="1"/>
    <col min="14" max="14" width="19.42578125" style="3" customWidth="1"/>
    <col min="15" max="16384" width="9.140625" style="3"/>
  </cols>
  <sheetData>
    <row r="1" spans="1:14" s="24" customFormat="1" ht="25.5" x14ac:dyDescent="0.25">
      <c r="A1" s="23" t="s">
        <v>0</v>
      </c>
      <c r="B1" s="23" t="s">
        <v>2</v>
      </c>
      <c r="C1" s="23" t="s">
        <v>63</v>
      </c>
      <c r="D1" s="23" t="s">
        <v>64</v>
      </c>
      <c r="E1" s="23" t="s">
        <v>71</v>
      </c>
      <c r="F1" s="23" t="s">
        <v>61</v>
      </c>
      <c r="G1" s="23" t="s">
        <v>14</v>
      </c>
      <c r="H1" s="23" t="s">
        <v>65</v>
      </c>
      <c r="I1" s="23" t="s">
        <v>66</v>
      </c>
      <c r="J1" s="23" t="s">
        <v>69</v>
      </c>
      <c r="K1" s="23" t="s">
        <v>67</v>
      </c>
      <c r="L1" s="23" t="s">
        <v>68</v>
      </c>
      <c r="M1" s="23" t="s">
        <v>3</v>
      </c>
      <c r="N1" s="23" t="s">
        <v>59</v>
      </c>
    </row>
    <row r="2" spans="1:14" s="15" customFormat="1" ht="25.5" x14ac:dyDescent="0.25">
      <c r="A2" s="25" t="s">
        <v>70</v>
      </c>
      <c r="B2" s="25" t="s">
        <v>62</v>
      </c>
      <c r="C2" s="25" t="s">
        <v>73</v>
      </c>
      <c r="D2" s="25" t="s">
        <v>75</v>
      </c>
      <c r="E2" s="25">
        <v>3</v>
      </c>
      <c r="F2" s="25" t="s">
        <v>72</v>
      </c>
      <c r="G2" s="28" t="s">
        <v>60</v>
      </c>
      <c r="H2" s="26">
        <v>100</v>
      </c>
      <c r="I2" s="25">
        <v>1</v>
      </c>
      <c r="J2" s="25">
        <v>3</v>
      </c>
      <c r="K2" s="27">
        <v>53000</v>
      </c>
      <c r="L2" s="27">
        <v>15000</v>
      </c>
      <c r="M2" s="25" t="s">
        <v>74</v>
      </c>
      <c r="N2" s="28" t="s">
        <v>60</v>
      </c>
    </row>
  </sheetData>
  <autoFilter ref="A1:N4"/>
  <hyperlinks>
    <hyperlink ref="G2" r:id="rId1"/>
    <hyperlink ref="N2" r:id="rId2"/>
  </hyperlinks>
  <pageMargins left="0.7" right="0.7" top="0.75" bottom="0.75" header="0.3" footer="0.3"/>
  <pageSetup paperSize="9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>800*H9</f>
        <v>600</v>
      </c>
      <c r="K9" s="9">
        <v>0</v>
      </c>
      <c r="L9" s="13">
        <v>1</v>
      </c>
      <c r="M9" s="8">
        <v>3</v>
      </c>
      <c r="N9" s="16">
        <f t="shared" ref="N9" si="0"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ref="J10:J20" si="1">800*H10</f>
        <v>600</v>
      </c>
      <c r="K10" s="9">
        <v>0</v>
      </c>
      <c r="L10" s="13">
        <v>1</v>
      </c>
      <c r="M10" s="8">
        <v>3</v>
      </c>
      <c r="N10" s="16">
        <f t="shared" ref="N10" si="2"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1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1"/>
        <v>3920.0000000000005</v>
      </c>
      <c r="K12" s="9">
        <v>0</v>
      </c>
      <c r="L12" s="13">
        <v>3</v>
      </c>
      <c r="M12" s="8">
        <v>1</v>
      </c>
      <c r="N12" s="16">
        <f>((I12+J12+K12)*1)*M12</f>
        <v>18920</v>
      </c>
      <c r="O12" s="16">
        <f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1"/>
        <v>10800</v>
      </c>
      <c r="K13" s="9">
        <v>0</v>
      </c>
      <c r="L13" s="13">
        <v>3</v>
      </c>
      <c r="M13" s="8">
        <v>1</v>
      </c>
      <c r="N13" s="16">
        <f t="shared" ref="N13" si="3">((I13+J13+K13)*1)*M13</f>
        <v>28800</v>
      </c>
      <c r="O13" s="16">
        <f>I13*M13</f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1"/>
        <v>19200</v>
      </c>
      <c r="K14" s="9">
        <v>0</v>
      </c>
      <c r="L14" s="13">
        <v>3</v>
      </c>
      <c r="M14" s="8">
        <v>1</v>
      </c>
      <c r="N14" s="16">
        <f t="shared" ref="N14" si="4">((I14+J14+K14)*1)*M14</f>
        <v>39200</v>
      </c>
      <c r="O14" s="16">
        <f>I14*M14</f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1"/>
        <v>4000</v>
      </c>
      <c r="K15" s="9">
        <v>0</v>
      </c>
      <c r="L15" s="13">
        <v>3</v>
      </c>
      <c r="M15" s="8">
        <v>1</v>
      </c>
      <c r="N15" s="16">
        <f t="shared" ref="N15:N16" si="5">((I15+J15+K15)*1)*M15</f>
        <v>19000</v>
      </c>
      <c r="O15" s="16">
        <f t="shared" ref="O15:O16" si="6">I15*M15</f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1"/>
        <v>6800</v>
      </c>
      <c r="K16" s="9">
        <v>0</v>
      </c>
      <c r="L16" s="13">
        <v>3</v>
      </c>
      <c r="M16" s="8">
        <v>1</v>
      </c>
      <c r="N16" s="16">
        <f t="shared" si="5"/>
        <v>21800</v>
      </c>
      <c r="O16" s="16">
        <f t="shared" si="6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1"/>
        <v>8159.9999999999991</v>
      </c>
      <c r="K17" s="9">
        <v>0</v>
      </c>
      <c r="L17" s="13">
        <v>3</v>
      </c>
      <c r="M17" s="8">
        <v>1</v>
      </c>
      <c r="N17" s="16">
        <f t="shared" ref="N17" si="7">((I17+J17+K17)*1)*M17</f>
        <v>24160</v>
      </c>
      <c r="O17" s="16">
        <f t="shared" ref="O17" si="8">I17*M17</f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1"/>
        <v>11200</v>
      </c>
      <c r="K18" s="9">
        <v>0</v>
      </c>
      <c r="L18" s="13">
        <v>3</v>
      </c>
      <c r="M18" s="8">
        <v>1</v>
      </c>
      <c r="N18" s="16">
        <f t="shared" ref="N18" si="9">((I18+J18+K18)*1)*M18</f>
        <v>27200</v>
      </c>
      <c r="O18" s="16">
        <f t="shared" ref="O18" si="10">I18*M18</f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1"/>
        <v>14719.999999999998</v>
      </c>
      <c r="K19" s="9">
        <v>0</v>
      </c>
      <c r="L19" s="13">
        <v>3</v>
      </c>
      <c r="M19" s="8">
        <v>1</v>
      </c>
      <c r="N19" s="16">
        <f t="shared" ref="N19" si="11">((I19+J19+K19)*1)*M19</f>
        <v>40720</v>
      </c>
      <c r="O19" s="16">
        <f t="shared" ref="O19" si="12">I19*M19</f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1"/>
        <v>23280</v>
      </c>
      <c r="K20" s="9">
        <v>0</v>
      </c>
      <c r="L20" s="13">
        <v>3</v>
      </c>
      <c r="M20" s="8">
        <v>1</v>
      </c>
      <c r="N20" s="16">
        <f t="shared" ref="N20" si="13">((I20+J20+K20)*1)*M20</f>
        <v>49280</v>
      </c>
      <c r="O20" s="16">
        <f t="shared" ref="O20" si="14">I20*M20</f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Оклейка 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2026-03-03T16:43:23Z</dcterms:modified>
</cp:coreProperties>
</file>