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Видеоэкраны!$A$1:$V$9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9" i="1" l="1"/>
  <c r="R9" i="1" s="1"/>
  <c r="S9" i="1" s="1"/>
  <c r="T9" i="1" s="1"/>
  <c r="P8" i="1"/>
  <c r="R8" i="1" s="1"/>
  <c r="S8" i="1" s="1"/>
  <c r="T8" i="1" s="1"/>
  <c r="P7" i="1"/>
  <c r="R7" i="1" s="1"/>
  <c r="S7" i="1" s="1"/>
  <c r="T7" i="1" s="1"/>
  <c r="P6" i="1"/>
  <c r="R6" i="1" s="1"/>
  <c r="S6" i="1" s="1"/>
  <c r="T6" i="1" s="1"/>
  <c r="P5" i="1"/>
  <c r="R5" i="1" s="1"/>
  <c r="S5" i="1" s="1"/>
  <c r="T5" i="1" s="1"/>
  <c r="P4" i="1"/>
  <c r="R4" i="1" s="1"/>
  <c r="S4" i="1" s="1"/>
  <c r="T4" i="1" s="1"/>
  <c r="P3" i="1"/>
  <c r="R3" i="1" s="1"/>
  <c r="S3" i="1" s="1"/>
  <c r="T3" i="1" s="1"/>
  <c r="P2" i="1"/>
  <c r="R2" i="1" s="1"/>
  <c r="S2" i="1" s="1"/>
  <c r="T2" i="1" s="1"/>
</calcChain>
</file>

<file path=xl/sharedStrings.xml><?xml version="1.0" encoding="utf-8"?>
<sst xmlns="http://schemas.openxmlformats.org/spreadsheetml/2006/main" count="134" uniqueCount="53">
  <si>
    <t>Город</t>
  </si>
  <si>
    <t>Адрес</t>
  </si>
  <si>
    <t>Фото</t>
  </si>
  <si>
    <t>Карта</t>
  </si>
  <si>
    <t>Способ показа</t>
  </si>
  <si>
    <t>Ролик, сек.</t>
  </si>
  <si>
    <t>Координаты</t>
  </si>
  <si>
    <t>Код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</si>
  <si>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</si>
  <si>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</si>
  <si>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</si>
  <si>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</si>
  <si>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</si>
  <si>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</si>
  <si>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Вид рекламы</t>
  </si>
  <si>
    <t>Количество конструкций</t>
  </si>
  <si>
    <t>График работы</t>
  </si>
  <si>
    <t>ПН-ВС: 10:00 - 22:00</t>
  </si>
  <si>
    <t xml:space="preserve"> Выходов в час на 1 конструкции</t>
  </si>
  <si>
    <t>Выходов в день на 1 конструкции</t>
  </si>
  <si>
    <t>Выходов за период на 1 конструкции</t>
  </si>
  <si>
    <t>Выходов за период на всех конструкциях</t>
  </si>
  <si>
    <t>Реклама на мониторах</t>
  </si>
  <si>
    <t>M.видео</t>
  </si>
  <si>
    <t>Эльдорадо</t>
  </si>
  <si>
    <t>Магазин электроники</t>
  </si>
  <si>
    <t>Оренбург</t>
  </si>
  <si>
    <t>460021, Оренбург, ул.Туркестанская д.161, ТРЦ "МЕГА"</t>
  </si>
  <si>
    <t>460050, Оренбург, ул.Новая д.4, ТЦ Гуливер</t>
  </si>
  <si>
    <t>460044, Оренбург, проспект Дзержинского д.23, ТРЦ "Север"</t>
  </si>
  <si>
    <t>460052, Оренбург, ул.Салмышская д.71, ТРЦ "КИТ"</t>
  </si>
  <si>
    <t>460019, Оренбург, Шарлыкское шоссе д.1/2, МОЛЛ "Армада"</t>
  </si>
  <si>
    <t>460051, Оренбург, Нежинское шоссе д.2 А, ТРК "Армада-Капитал"</t>
  </si>
  <si>
    <t>460050, Оренбург, ул.Новая д.4, ТРК "Гулливер"</t>
  </si>
  <si>
    <t>Внутри магазина</t>
  </si>
  <si>
    <t>1920х1080</t>
  </si>
  <si>
    <t>Разрешение, px.</t>
  </si>
  <si>
    <t>Стоимость на 50 экранах</t>
  </si>
  <si>
    <t>МЭ-502</t>
  </si>
  <si>
    <t>МЭ-503</t>
  </si>
  <si>
    <t>МЭ-504</t>
  </si>
  <si>
    <t>МЭ-505</t>
  </si>
  <si>
    <t>МЭ-506</t>
  </si>
  <si>
    <t>МЭ-507</t>
  </si>
  <si>
    <t>МЭ-508</t>
  </si>
  <si>
    <t>МЭ-509</t>
  </si>
  <si>
    <t>Название магазина</t>
  </si>
  <si>
    <t>51.777489, 55.143236</t>
  </si>
  <si>
    <t>51.811290, 55.091350</t>
  </si>
  <si>
    <t>51.833429, 55.128872</t>
  </si>
  <si>
    <t>51.812682, 55.181514</t>
  </si>
  <si>
    <t>51.843896, 55.117742</t>
  </si>
  <si>
    <t>51.777116, 55.198132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</si>
</sst>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PqwaY4Q" TargetMode="External"/><Relationship Id="rId3" Type="http://schemas.openxmlformats.org/officeDocument/2006/relationships/hyperlink" Target="https://yandex.ru/maps/-/CPqw4W70" TargetMode="External"/><Relationship Id="rId7" Type="http://schemas.openxmlformats.org/officeDocument/2006/relationships/hyperlink" Target="https://yandex.ru/maps/-/CPqwaI7W" TargetMode="External"/><Relationship Id="rId2" Type="http://schemas.openxmlformats.org/officeDocument/2006/relationships/hyperlink" Target="https://yandex.ru/maps/-/CPqw4G~M" TargetMode="External"/><Relationship Id="rId1" Type="http://schemas.openxmlformats.org/officeDocument/2006/relationships/hyperlink" Target="https://disk.yandex.ru/d/wQRI-EffISvXhQ" TargetMode="External"/><Relationship Id="rId6" Type="http://schemas.openxmlformats.org/officeDocument/2006/relationships/hyperlink" Target="https://yandex.ru/maps/-/CPqw4-JG" TargetMode="External"/><Relationship Id="rId5" Type="http://schemas.openxmlformats.org/officeDocument/2006/relationships/hyperlink" Target="https://yandex.ru/maps/-/CPqw4PNr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yandex.ru/maps/-/CPqw4DNz" TargetMode="External"/><Relationship Id="rId9" Type="http://schemas.openxmlformats.org/officeDocument/2006/relationships/hyperlink" Target="https://yandex.ru/maps/-/CPqw4W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zoomScaleNormal="100" workbookViewId="0">
      <selection activeCell="C3" sqref="C3"/>
    </sheetView>
  </sheetViews>
  <sheetFormatPr defaultRowHeight="12.75" x14ac:dyDescent="0.2"/>
  <cols>
    <col min="1" max="1" width="18.85546875" style="1" customWidth="1"/>
    <col min="2" max="2" width="16.42578125" style="1" customWidth="1"/>
    <col min="3" max="3" width="19" style="1" customWidth="1"/>
    <col min="4" max="4" width="13.5703125" style="1" customWidth="1"/>
    <col min="5" max="5" width="25.28515625" style="1" customWidth="1"/>
    <col min="6" max="6" width="10" style="1" customWidth="1"/>
    <col min="7" max="7" width="18.140625" style="1" customWidth="1"/>
    <col min="8" max="8" width="9.5703125" style="1" customWidth="1"/>
    <col min="9" max="9" width="19" style="1" customWidth="1"/>
    <col min="10" max="10" width="12.140625" style="1" customWidth="1"/>
    <col min="11" max="11" width="18.140625" style="1" customWidth="1"/>
    <col min="12" max="12" width="15.5703125" style="1" customWidth="1"/>
    <col min="13" max="13" width="22.7109375" style="1" customWidth="1"/>
    <col min="14" max="14" width="21.5703125" style="1" customWidth="1"/>
    <col min="15" max="15" width="17.85546875" style="1" customWidth="1"/>
    <col min="16" max="16" width="22.85546875" style="1" customWidth="1"/>
    <col min="17" max="17" width="16.85546875" style="1" customWidth="1"/>
    <col min="18" max="18" width="26" style="1" customWidth="1"/>
    <col min="19" max="19" width="24.42578125" style="1" customWidth="1"/>
    <col min="20" max="20" width="19.140625" style="1" customWidth="1"/>
    <col min="21" max="21" width="8.7109375" style="1" customWidth="1"/>
    <col min="22" max="22" width="15.5703125" style="2" customWidth="1"/>
    <col min="23" max="16384" width="9.140625" style="1"/>
  </cols>
  <sheetData>
    <row r="1" spans="1:22" s="5" customFormat="1" ht="25.5" x14ac:dyDescent="0.2">
      <c r="A1" s="3" t="s">
        <v>0</v>
      </c>
      <c r="B1" s="3" t="s">
        <v>14</v>
      </c>
      <c r="C1" s="3" t="s">
        <v>8</v>
      </c>
      <c r="D1" s="3" t="s">
        <v>46</v>
      </c>
      <c r="E1" s="3" t="s">
        <v>1</v>
      </c>
      <c r="F1" s="3" t="s">
        <v>3</v>
      </c>
      <c r="G1" s="3" t="s">
        <v>11</v>
      </c>
      <c r="H1" s="3" t="s">
        <v>2</v>
      </c>
      <c r="I1" s="4" t="s">
        <v>36</v>
      </c>
      <c r="J1" s="3" t="s">
        <v>9</v>
      </c>
      <c r="K1" s="3" t="s">
        <v>4</v>
      </c>
      <c r="L1" s="3" t="s">
        <v>15</v>
      </c>
      <c r="M1" s="3" t="s">
        <v>5</v>
      </c>
      <c r="N1" s="3" t="s">
        <v>18</v>
      </c>
      <c r="O1" s="3" t="s">
        <v>16</v>
      </c>
      <c r="P1" s="3" t="s">
        <v>19</v>
      </c>
      <c r="Q1" s="3" t="s">
        <v>13</v>
      </c>
      <c r="R1" s="3" t="s">
        <v>20</v>
      </c>
      <c r="S1" s="3" t="s">
        <v>21</v>
      </c>
      <c r="T1" s="3" t="s">
        <v>37</v>
      </c>
      <c r="U1" s="4" t="s">
        <v>7</v>
      </c>
      <c r="V1" s="3" t="s">
        <v>6</v>
      </c>
    </row>
    <row r="2" spans="1:22" ht="38.25" x14ac:dyDescent="0.2">
      <c r="A2" s="9" t="s">
        <v>26</v>
      </c>
      <c r="B2" s="6" t="s">
        <v>22</v>
      </c>
      <c r="C2" s="6" t="s">
        <v>25</v>
      </c>
      <c r="D2" s="9" t="s">
        <v>24</v>
      </c>
      <c r="E2" s="9" t="s">
        <v>27</v>
      </c>
      <c r="F2" s="10" t="s">
        <v>3</v>
      </c>
      <c r="G2" s="6" t="s">
        <v>34</v>
      </c>
      <c r="H2" s="10" t="s">
        <v>2</v>
      </c>
      <c r="I2" s="6" t="s">
        <v>35</v>
      </c>
      <c r="J2" s="8" t="s">
        <v>10</v>
      </c>
      <c r="K2" s="6" t="s">
        <v>12</v>
      </c>
      <c r="L2" s="6">
        <v>50</v>
      </c>
      <c r="M2" s="6">
        <v>10</v>
      </c>
      <c r="N2" s="6">
        <v>20</v>
      </c>
      <c r="O2" s="6" t="s">
        <v>17</v>
      </c>
      <c r="P2" s="6">
        <f t="shared" ref="P2:P9" si="0">12*N2</f>
        <v>240</v>
      </c>
      <c r="Q2" s="6">
        <v>30</v>
      </c>
      <c r="R2" s="6">
        <f t="shared" ref="R2:R9" si="1">Q2*P2</f>
        <v>7200</v>
      </c>
      <c r="S2" s="6">
        <f t="shared" ref="S2:S9" si="2">R2*L2</f>
        <v>360000</v>
      </c>
      <c r="T2" s="11">
        <f t="shared" ref="T2:T9" si="3">0.003*S2*M2</f>
        <v>10800</v>
      </c>
      <c r="U2" s="7" t="s">
        <v>38</v>
      </c>
      <c r="V2" s="9" t="s">
        <v>47</v>
      </c>
    </row>
    <row r="3" spans="1:22" ht="25.5" x14ac:dyDescent="0.2">
      <c r="A3" s="9" t="s">
        <v>26</v>
      </c>
      <c r="B3" s="6" t="s">
        <v>22</v>
      </c>
      <c r="C3" s="6" t="s">
        <v>25</v>
      </c>
      <c r="D3" s="9" t="s">
        <v>24</v>
      </c>
      <c r="E3" s="9" t="s">
        <v>28</v>
      </c>
      <c r="F3" s="10" t="s">
        <v>3</v>
      </c>
      <c r="G3" s="6" t="s">
        <v>34</v>
      </c>
      <c r="H3" s="10" t="s">
        <v>2</v>
      </c>
      <c r="I3" s="6" t="s">
        <v>35</v>
      </c>
      <c r="J3" s="8" t="s">
        <v>10</v>
      </c>
      <c r="K3" s="6" t="s">
        <v>12</v>
      </c>
      <c r="L3" s="6">
        <v>50</v>
      </c>
      <c r="M3" s="6">
        <v>10</v>
      </c>
      <c r="N3" s="6">
        <v>20</v>
      </c>
      <c r="O3" s="6" t="s">
        <v>17</v>
      </c>
      <c r="P3" s="6">
        <f t="shared" si="0"/>
        <v>240</v>
      </c>
      <c r="Q3" s="6">
        <v>30</v>
      </c>
      <c r="R3" s="6">
        <f t="shared" si="1"/>
        <v>7200</v>
      </c>
      <c r="S3" s="6">
        <f t="shared" si="2"/>
        <v>360000</v>
      </c>
      <c r="T3" s="11">
        <f t="shared" si="3"/>
        <v>10800</v>
      </c>
      <c r="U3" s="7" t="s">
        <v>39</v>
      </c>
      <c r="V3" s="9" t="s">
        <v>48</v>
      </c>
    </row>
    <row r="4" spans="1:22" ht="38.25" x14ac:dyDescent="0.2">
      <c r="A4" s="9" t="s">
        <v>26</v>
      </c>
      <c r="B4" s="6" t="s">
        <v>22</v>
      </c>
      <c r="C4" s="6" t="s">
        <v>25</v>
      </c>
      <c r="D4" s="9" t="s">
        <v>23</v>
      </c>
      <c r="E4" s="9" t="s">
        <v>27</v>
      </c>
      <c r="F4" s="10" t="s">
        <v>3</v>
      </c>
      <c r="G4" s="6" t="s">
        <v>34</v>
      </c>
      <c r="H4" s="10" t="s">
        <v>2</v>
      </c>
      <c r="I4" s="6" t="s">
        <v>35</v>
      </c>
      <c r="J4" s="8" t="s">
        <v>10</v>
      </c>
      <c r="K4" s="6" t="s">
        <v>12</v>
      </c>
      <c r="L4" s="6">
        <v>50</v>
      </c>
      <c r="M4" s="6">
        <v>10</v>
      </c>
      <c r="N4" s="6">
        <v>20</v>
      </c>
      <c r="O4" s="6" t="s">
        <v>17</v>
      </c>
      <c r="P4" s="6">
        <f t="shared" si="0"/>
        <v>240</v>
      </c>
      <c r="Q4" s="6">
        <v>30</v>
      </c>
      <c r="R4" s="6">
        <f t="shared" si="1"/>
        <v>7200</v>
      </c>
      <c r="S4" s="6">
        <f t="shared" si="2"/>
        <v>360000</v>
      </c>
      <c r="T4" s="11">
        <f t="shared" si="3"/>
        <v>10800</v>
      </c>
      <c r="U4" s="7" t="s">
        <v>40</v>
      </c>
      <c r="V4" s="9" t="s">
        <v>47</v>
      </c>
    </row>
    <row r="5" spans="1:22" ht="38.25" x14ac:dyDescent="0.2">
      <c r="A5" s="9" t="s">
        <v>26</v>
      </c>
      <c r="B5" s="6" t="s">
        <v>22</v>
      </c>
      <c r="C5" s="6" t="s">
        <v>25</v>
      </c>
      <c r="D5" s="9" t="s">
        <v>23</v>
      </c>
      <c r="E5" s="9" t="s">
        <v>29</v>
      </c>
      <c r="F5" s="10" t="s">
        <v>3</v>
      </c>
      <c r="G5" s="6" t="s">
        <v>34</v>
      </c>
      <c r="H5" s="10" t="s">
        <v>2</v>
      </c>
      <c r="I5" s="6" t="s">
        <v>35</v>
      </c>
      <c r="J5" s="8" t="s">
        <v>10</v>
      </c>
      <c r="K5" s="6" t="s">
        <v>12</v>
      </c>
      <c r="L5" s="6">
        <v>50</v>
      </c>
      <c r="M5" s="6">
        <v>10</v>
      </c>
      <c r="N5" s="6">
        <v>20</v>
      </c>
      <c r="O5" s="6" t="s">
        <v>17</v>
      </c>
      <c r="P5" s="6">
        <f t="shared" si="0"/>
        <v>240</v>
      </c>
      <c r="Q5" s="6">
        <v>30</v>
      </c>
      <c r="R5" s="6">
        <f t="shared" si="1"/>
        <v>7200</v>
      </c>
      <c r="S5" s="6">
        <f t="shared" si="2"/>
        <v>360000</v>
      </c>
      <c r="T5" s="11">
        <f t="shared" si="3"/>
        <v>10800</v>
      </c>
      <c r="U5" s="7" t="s">
        <v>41</v>
      </c>
      <c r="V5" s="9" t="s">
        <v>49</v>
      </c>
    </row>
    <row r="6" spans="1:22" ht="38.25" x14ac:dyDescent="0.2">
      <c r="A6" s="9" t="s">
        <v>26</v>
      </c>
      <c r="B6" s="6" t="s">
        <v>22</v>
      </c>
      <c r="C6" s="6" t="s">
        <v>25</v>
      </c>
      <c r="D6" s="9" t="s">
        <v>23</v>
      </c>
      <c r="E6" s="9" t="s">
        <v>30</v>
      </c>
      <c r="F6" s="10" t="s">
        <v>3</v>
      </c>
      <c r="G6" s="6" t="s">
        <v>34</v>
      </c>
      <c r="H6" s="10" t="s">
        <v>2</v>
      </c>
      <c r="I6" s="6" t="s">
        <v>35</v>
      </c>
      <c r="J6" s="8" t="s">
        <v>10</v>
      </c>
      <c r="K6" s="6" t="s">
        <v>12</v>
      </c>
      <c r="L6" s="6">
        <v>50</v>
      </c>
      <c r="M6" s="6">
        <v>10</v>
      </c>
      <c r="N6" s="6">
        <v>20</v>
      </c>
      <c r="O6" s="6" t="s">
        <v>17</v>
      </c>
      <c r="P6" s="6">
        <f t="shared" si="0"/>
        <v>240</v>
      </c>
      <c r="Q6" s="6">
        <v>30</v>
      </c>
      <c r="R6" s="6">
        <f t="shared" si="1"/>
        <v>7200</v>
      </c>
      <c r="S6" s="6">
        <f t="shared" si="2"/>
        <v>360000</v>
      </c>
      <c r="T6" s="11">
        <f t="shared" si="3"/>
        <v>10800</v>
      </c>
      <c r="U6" s="7" t="s">
        <v>42</v>
      </c>
      <c r="V6" s="9" t="s">
        <v>50</v>
      </c>
    </row>
    <row r="7" spans="1:22" ht="38.25" x14ac:dyDescent="0.2">
      <c r="A7" s="9" t="s">
        <v>26</v>
      </c>
      <c r="B7" s="6" t="s">
        <v>22</v>
      </c>
      <c r="C7" s="6" t="s">
        <v>25</v>
      </c>
      <c r="D7" s="9" t="s">
        <v>23</v>
      </c>
      <c r="E7" s="9" t="s">
        <v>31</v>
      </c>
      <c r="F7" s="10" t="s">
        <v>3</v>
      </c>
      <c r="G7" s="6" t="s">
        <v>34</v>
      </c>
      <c r="H7" s="10" t="s">
        <v>2</v>
      </c>
      <c r="I7" s="6" t="s">
        <v>35</v>
      </c>
      <c r="J7" s="8" t="s">
        <v>10</v>
      </c>
      <c r="K7" s="6" t="s">
        <v>12</v>
      </c>
      <c r="L7" s="6">
        <v>50</v>
      </c>
      <c r="M7" s="6">
        <v>10</v>
      </c>
      <c r="N7" s="6">
        <v>20</v>
      </c>
      <c r="O7" s="6" t="s">
        <v>17</v>
      </c>
      <c r="P7" s="6">
        <f t="shared" si="0"/>
        <v>240</v>
      </c>
      <c r="Q7" s="6">
        <v>30</v>
      </c>
      <c r="R7" s="6">
        <f t="shared" si="1"/>
        <v>7200</v>
      </c>
      <c r="S7" s="6">
        <f t="shared" si="2"/>
        <v>360000</v>
      </c>
      <c r="T7" s="11">
        <f t="shared" si="3"/>
        <v>10800</v>
      </c>
      <c r="U7" s="7" t="s">
        <v>43</v>
      </c>
      <c r="V7" s="9" t="s">
        <v>51</v>
      </c>
    </row>
    <row r="8" spans="1:22" ht="38.25" x14ac:dyDescent="0.2">
      <c r="A8" s="9" t="s">
        <v>26</v>
      </c>
      <c r="B8" s="6" t="s">
        <v>22</v>
      </c>
      <c r="C8" s="6" t="s">
        <v>25</v>
      </c>
      <c r="D8" s="9" t="s">
        <v>23</v>
      </c>
      <c r="E8" s="9" t="s">
        <v>32</v>
      </c>
      <c r="F8" s="10" t="s">
        <v>3</v>
      </c>
      <c r="G8" s="6" t="s">
        <v>34</v>
      </c>
      <c r="H8" s="10" t="s">
        <v>2</v>
      </c>
      <c r="I8" s="6" t="s">
        <v>35</v>
      </c>
      <c r="J8" s="8" t="s">
        <v>10</v>
      </c>
      <c r="K8" s="6" t="s">
        <v>12</v>
      </c>
      <c r="L8" s="6">
        <v>50</v>
      </c>
      <c r="M8" s="6">
        <v>10</v>
      </c>
      <c r="N8" s="6">
        <v>20</v>
      </c>
      <c r="O8" s="6" t="s">
        <v>17</v>
      </c>
      <c r="P8" s="6">
        <f t="shared" si="0"/>
        <v>240</v>
      </c>
      <c r="Q8" s="6">
        <v>30</v>
      </c>
      <c r="R8" s="6">
        <f t="shared" si="1"/>
        <v>7200</v>
      </c>
      <c r="S8" s="6">
        <f t="shared" si="2"/>
        <v>360000</v>
      </c>
      <c r="T8" s="11">
        <f t="shared" si="3"/>
        <v>10800</v>
      </c>
      <c r="U8" s="7" t="s">
        <v>44</v>
      </c>
      <c r="V8" s="9" t="s">
        <v>52</v>
      </c>
    </row>
    <row r="9" spans="1:22" ht="25.5" x14ac:dyDescent="0.2">
      <c r="A9" s="9" t="s">
        <v>26</v>
      </c>
      <c r="B9" s="6" t="s">
        <v>22</v>
      </c>
      <c r="C9" s="6" t="s">
        <v>25</v>
      </c>
      <c r="D9" s="9" t="s">
        <v>23</v>
      </c>
      <c r="E9" s="9" t="s">
        <v>33</v>
      </c>
      <c r="F9" s="10" t="s">
        <v>3</v>
      </c>
      <c r="G9" s="6" t="s">
        <v>34</v>
      </c>
      <c r="H9" s="10" t="s">
        <v>2</v>
      </c>
      <c r="I9" s="6" t="s">
        <v>35</v>
      </c>
      <c r="J9" s="8" t="s">
        <v>10</v>
      </c>
      <c r="K9" s="6" t="s">
        <v>12</v>
      </c>
      <c r="L9" s="6">
        <v>50</v>
      </c>
      <c r="M9" s="6">
        <v>10</v>
      </c>
      <c r="N9" s="6">
        <v>20</v>
      </c>
      <c r="O9" s="6" t="s">
        <v>17</v>
      </c>
      <c r="P9" s="6">
        <f t="shared" si="0"/>
        <v>240</v>
      </c>
      <c r="Q9" s="6">
        <v>30</v>
      </c>
      <c r="R9" s="6">
        <f t="shared" si="1"/>
        <v>7200</v>
      </c>
      <c r="S9" s="6">
        <f t="shared" si="2"/>
        <v>360000</v>
      </c>
      <c r="T9" s="11">
        <f t="shared" si="3"/>
        <v>10800</v>
      </c>
      <c r="U9" s="7" t="s">
        <v>45</v>
      </c>
      <c r="V9" s="9" t="s">
        <v>48</v>
      </c>
    </row>
  </sheetData>
  <autoFilter ref="A1:V9"/>
  <phoneticPr fontId="5" type="noConversion"/>
  <hyperlinks>
    <hyperlink ref="H2:H9" r:id="rId1" display="Фото"/>
    <hyperlink ref="F2" r:id="rId2"/>
    <hyperlink ref="F3" r:id="rId3"/>
    <hyperlink ref="F4" r:id="rId4"/>
    <hyperlink ref="F5" r:id="rId5"/>
    <hyperlink ref="F6" r:id="rId6"/>
    <hyperlink ref="F7" r:id="rId7"/>
    <hyperlink ref="F8" r:id="rId8"/>
    <hyperlink ref="F9" r:id="rId9"/>
  </hyperlinks>
  <pageMargins left="0.7" right="0.7" top="0.75" bottom="0.75" header="0.3" footer="0.3"/>
  <pageSetup paperSize="9"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2026-03-03T14:52:59Z</dcterms:modified>
</cp:coreProperties>
</file>